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'Sheet1'!$A$2:$AC$17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<sst xmlns="http://schemas.openxmlformats.org/spreadsheetml/2006/main" count="50" uniqueCount="27">
  <si>
    <t>因公出国（境）费</t>
  </si>
  <si>
    <t>公务接待费</t>
  </si>
  <si>
    <t>累计支出</t>
  </si>
  <si>
    <t>上年同期</t>
  </si>
  <si>
    <t>同比增、减（%）</t>
  </si>
  <si>
    <t>年初预算</t>
  </si>
  <si>
    <t>项  目  内  容</t>
  </si>
  <si>
    <t>公务用车费</t>
  </si>
  <si>
    <t>小计</t>
  </si>
  <si>
    <t>公务用车购置费</t>
  </si>
  <si>
    <t>单位</t>
  </si>
  <si>
    <t>会议费</t>
  </si>
  <si>
    <t>“三公经费”支出     合计数</t>
  </si>
  <si>
    <t>2、参公管理事业单位</t>
  </si>
  <si>
    <t>3、其他事业单位</t>
  </si>
  <si>
    <t>一、按类型分</t>
  </si>
  <si>
    <t>1、党政机关</t>
  </si>
  <si>
    <t>二、按单位分</t>
  </si>
  <si>
    <t>其中：   1、局（委、部）机关</t>
  </si>
  <si>
    <t>2、XX（所属单位）</t>
  </si>
  <si>
    <t>3、XX（所属单位）</t>
  </si>
  <si>
    <t>负责人：</t>
  </si>
  <si>
    <t>公务用车运行维护费</t>
  </si>
  <si>
    <t>累计支出</t>
  </si>
  <si>
    <t>填表人：王珊</t>
  </si>
  <si>
    <t>2019年“三公经费”和会议费支出情况统计表</t>
  </si>
  <si>
    <t>单位名称（盖章）：泥汊镇政府                                                              2019 年 11 月 30 日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</si>
</sst>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  <numFmt numFmtId="188" formatCode="0.0_);[Red]\(0.0\)"/>
    <numFmt numFmtId="189" formatCode="0.0;[Red]0.0"/>
    <numFmt numFmtId="190" formatCode="0;[Red]0"/>
    <numFmt numFmtId="191" formatCode="0_ "/>
    <numFmt numFmtId="192" formatCode="0.0"/>
    <numFmt numFmtId="193" formatCode="0.0%"/>
  </numFmts>
  <fonts count="36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26"/>
      <name val="黑体"/>
      <family val="0"/>
    </font>
    <font>
      <b/>
      <sz val="20"/>
      <name val="楷体_GB2312"/>
      <family val="3"/>
    </font>
    <font>
      <sz val="18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186" fontId="32" fillId="0" borderId="11" xfId="0" applyNumberFormat="1" applyFont="1" applyFill="1" applyBorder="1" applyAlignment="1">
      <alignment horizontal="center" vertical="center"/>
    </xf>
    <xf numFmtId="186" fontId="32" fillId="0" borderId="11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6" fontId="32" fillId="0" borderId="10" xfId="0" applyNumberFormat="1" applyFont="1" applyFill="1" applyBorder="1" applyAlignment="1">
      <alignment horizontal="center" vertical="center" wrapText="1"/>
    </xf>
    <xf numFmtId="186" fontId="32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center" wrapText="1"/>
    </xf>
    <xf numFmtId="193" fontId="32" fillId="0" borderId="10" xfId="0" applyNumberFormat="1" applyFont="1" applyFill="1" applyBorder="1" applyAlignment="1">
      <alignment horizontal="center" vertical="center" wrapText="1"/>
    </xf>
    <xf numFmtId="193" fontId="32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28" fillId="0" borderId="15" xfId="0" applyFont="1" applyFill="1" applyBorder="1" applyAlignment="1">
      <alignment horizontal="center" vertical="center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注释" xfId="175"/>
    <cellStyle name="注释 2" xfId="176"/>
    <cellStyle name="着色 1" xfId="177"/>
    <cellStyle name="着色 1 2" xfId="178"/>
    <cellStyle name="着色 1_Sheet1" xfId="179"/>
    <cellStyle name="着色 2" xfId="180"/>
    <cellStyle name="着色 2 2" xfId="181"/>
    <cellStyle name="着色 2_Sheet1" xfId="182"/>
    <cellStyle name="着色 3" xfId="183"/>
    <cellStyle name="着色 3 2" xfId="184"/>
    <cellStyle name="着色 3_Sheet1" xfId="185"/>
    <cellStyle name="着色 4" xfId="186"/>
    <cellStyle name="着色 4 2" xfId="187"/>
    <cellStyle name="着色 4_Sheet1" xfId="188"/>
    <cellStyle name="着色 5" xfId="189"/>
    <cellStyle name="着色 5 2" xfId="190"/>
    <cellStyle name="着色 5_Sheet1" xfId="191"/>
    <cellStyle name="着色 6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11" sqref="U11"/>
    </sheetView>
  </sheetViews>
  <sheetFormatPr defaultColWidth="9.00390625" defaultRowHeight="14.25"/>
  <cols>
    <col min="1" max="1" width="7.75390625" style="0" customWidth="1"/>
    <col min="2" max="2" width="6.75390625" style="8" customWidth="1"/>
    <col min="3" max="3" width="5.00390625" style="17" customWidth="1"/>
    <col min="4" max="4" width="5.25390625" style="8" customWidth="1"/>
    <col min="5" max="5" width="8.75390625" style="8" customWidth="1"/>
    <col min="6" max="6" width="7.25390625" style="8" customWidth="1"/>
    <col min="7" max="7" width="7.125" style="17" customWidth="1"/>
    <col min="8" max="8" width="8.00390625" style="13" customWidth="1"/>
    <col min="9" max="9" width="10.50390625" style="13" customWidth="1"/>
    <col min="10" max="10" width="4.625" style="13" customWidth="1"/>
    <col min="11" max="11" width="3.75390625" style="8" customWidth="1"/>
    <col min="12" max="12" width="3.875" style="13" customWidth="1"/>
    <col min="13" max="13" width="6.75390625" style="13" customWidth="1"/>
    <col min="14" max="14" width="7.25390625" style="13" customWidth="1"/>
    <col min="15" max="15" width="7.50390625" style="17" customWidth="1"/>
    <col min="16" max="16" width="7.00390625" style="25" customWidth="1"/>
    <col min="17" max="17" width="9.25390625" style="13" customWidth="1"/>
    <col min="18" max="18" width="5.25390625" style="13" customWidth="1"/>
    <col min="19" max="19" width="6.25390625" style="13" customWidth="1"/>
    <col min="20" max="20" width="6.125" style="13" customWidth="1"/>
    <col min="21" max="21" width="8.75390625" style="13" customWidth="1"/>
    <col min="22" max="22" width="8.25390625" style="13" customWidth="1"/>
    <col min="23" max="23" width="8.00390625" style="8" customWidth="1"/>
    <col min="24" max="24" width="7.50390625" style="25" customWidth="1"/>
    <col min="25" max="25" width="8.875" style="13" customWidth="1"/>
    <col min="26" max="26" width="6.25390625" style="13" customWidth="1"/>
    <col min="27" max="27" width="6.125" style="8" customWidth="1"/>
    <col min="28" max="28" width="6.375" style="13" customWidth="1"/>
    <col min="29" max="29" width="7.75390625" style="8" customWidth="1"/>
  </cols>
  <sheetData>
    <row r="1" spans="1:24" ht="21.75" customHeight="1">
      <c r="A1" s="3"/>
      <c r="B1" s="7"/>
      <c r="C1" s="7"/>
      <c r="D1" s="7"/>
      <c r="E1" s="7"/>
      <c r="F1" s="7"/>
      <c r="G1" s="23"/>
      <c r="O1" s="23"/>
      <c r="P1" s="24"/>
      <c r="X1" s="24"/>
    </row>
    <row r="2" spans="7:30" ht="40.5" customHeight="1">
      <c r="G2" s="43" t="s">
        <v>25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1"/>
    </row>
    <row r="3" spans="1:29" ht="21.75" customHeight="1">
      <c r="A3" s="50" t="s">
        <v>26</v>
      </c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44.25" customHeight="1">
      <c r="A4" s="31" t="s">
        <v>10</v>
      </c>
      <c r="B4" s="34" t="s">
        <v>11</v>
      </c>
      <c r="C4" s="35"/>
      <c r="D4" s="35"/>
      <c r="E4" s="36"/>
      <c r="F4" s="29" t="s">
        <v>12</v>
      </c>
      <c r="G4" s="29"/>
      <c r="H4" s="29"/>
      <c r="I4" s="29"/>
      <c r="J4" s="47" t="s">
        <v>6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</row>
    <row r="5" spans="1:29" ht="41.25" customHeight="1">
      <c r="A5" s="32"/>
      <c r="B5" s="37"/>
      <c r="C5" s="38"/>
      <c r="D5" s="38"/>
      <c r="E5" s="39"/>
      <c r="F5" s="29"/>
      <c r="G5" s="29"/>
      <c r="H5" s="29"/>
      <c r="I5" s="29"/>
      <c r="J5" s="34" t="s">
        <v>0</v>
      </c>
      <c r="K5" s="35"/>
      <c r="L5" s="35"/>
      <c r="M5" s="36"/>
      <c r="N5" s="34" t="s">
        <v>1</v>
      </c>
      <c r="O5" s="35"/>
      <c r="P5" s="35"/>
      <c r="Q5" s="36"/>
      <c r="R5" s="47" t="s">
        <v>7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9"/>
    </row>
    <row r="6" spans="1:29" ht="32.25" customHeight="1">
      <c r="A6" s="32"/>
      <c r="B6" s="37"/>
      <c r="C6" s="38"/>
      <c r="D6" s="38"/>
      <c r="E6" s="39"/>
      <c r="F6" s="29"/>
      <c r="G6" s="29"/>
      <c r="H6" s="29"/>
      <c r="I6" s="29"/>
      <c r="J6" s="44"/>
      <c r="K6" s="45"/>
      <c r="L6" s="45"/>
      <c r="M6" s="46"/>
      <c r="N6" s="44"/>
      <c r="O6" s="45"/>
      <c r="P6" s="45"/>
      <c r="Q6" s="46"/>
      <c r="R6" s="26" t="s">
        <v>8</v>
      </c>
      <c r="S6" s="27"/>
      <c r="T6" s="27"/>
      <c r="U6" s="28"/>
      <c r="V6" s="26" t="s">
        <v>22</v>
      </c>
      <c r="W6" s="27"/>
      <c r="X6" s="27"/>
      <c r="Y6" s="28"/>
      <c r="Z6" s="26" t="s">
        <v>9</v>
      </c>
      <c r="AA6" s="27"/>
      <c r="AB6" s="27"/>
      <c r="AC6" s="28"/>
    </row>
    <row r="7" spans="1:29" ht="75.75" customHeight="1">
      <c r="A7" s="33"/>
      <c r="B7" s="9" t="s">
        <v>5</v>
      </c>
      <c r="C7" s="9" t="s">
        <v>2</v>
      </c>
      <c r="D7" s="9" t="s">
        <v>3</v>
      </c>
      <c r="E7" s="9" t="s">
        <v>4</v>
      </c>
      <c r="F7" s="18" t="s">
        <v>5</v>
      </c>
      <c r="G7" s="18" t="s">
        <v>2</v>
      </c>
      <c r="H7" s="18" t="s">
        <v>3</v>
      </c>
      <c r="I7" s="18" t="s">
        <v>4</v>
      </c>
      <c r="J7" s="9" t="s">
        <v>5</v>
      </c>
      <c r="K7" s="9" t="s">
        <v>2</v>
      </c>
      <c r="L7" s="9" t="s">
        <v>3</v>
      </c>
      <c r="M7" s="9" t="s">
        <v>4</v>
      </c>
      <c r="N7" s="9" t="s">
        <v>5</v>
      </c>
      <c r="O7" s="9" t="s">
        <v>23</v>
      </c>
      <c r="P7" s="9" t="s">
        <v>3</v>
      </c>
      <c r="Q7" s="9" t="s">
        <v>4</v>
      </c>
      <c r="R7" s="9" t="s">
        <v>5</v>
      </c>
      <c r="S7" s="9" t="s">
        <v>2</v>
      </c>
      <c r="T7" s="9" t="s">
        <v>3</v>
      </c>
      <c r="U7" s="9" t="s">
        <v>4</v>
      </c>
      <c r="V7" s="9" t="s">
        <v>5</v>
      </c>
      <c r="W7" s="9" t="s">
        <v>2</v>
      </c>
      <c r="X7" s="9" t="s">
        <v>3</v>
      </c>
      <c r="Y7" s="9" t="s">
        <v>4</v>
      </c>
      <c r="Z7" s="9" t="s">
        <v>5</v>
      </c>
      <c r="AA7" s="9" t="s">
        <v>2</v>
      </c>
      <c r="AB7" s="9" t="s">
        <v>3</v>
      </c>
      <c r="AC7" s="9" t="s">
        <v>4</v>
      </c>
    </row>
    <row r="8" spans="1:29" ht="57" customHeight="1">
      <c r="A8" s="6" t="s">
        <v>15</v>
      </c>
      <c r="B8" s="10">
        <f>B9+B11</f>
        <v>0</v>
      </c>
      <c r="C8" s="10"/>
      <c r="D8" s="10"/>
      <c r="E8" s="14"/>
      <c r="F8" s="10">
        <f>F9+F11</f>
        <v>0</v>
      </c>
      <c r="G8" s="10">
        <f>SUM(G9:G15)</f>
        <v>64.8</v>
      </c>
      <c r="H8" s="10">
        <f>SUM(H9:H15)</f>
        <v>48.099999999999994</v>
      </c>
      <c r="I8" s="19">
        <f>G8/H8-1</f>
        <v>0.34719334719334727</v>
      </c>
      <c r="J8" s="14"/>
      <c r="K8" s="14"/>
      <c r="L8" s="14"/>
      <c r="M8" s="14"/>
      <c r="N8" s="14">
        <f>N9+N11</f>
        <v>0</v>
      </c>
      <c r="O8" s="14">
        <f>SUM(O9:O15)</f>
        <v>19.35</v>
      </c>
      <c r="P8" s="14">
        <f>SUM(P9:P15)</f>
        <v>32.1</v>
      </c>
      <c r="Q8" s="19">
        <f>O8/P8-1</f>
        <v>-0.397196261682243</v>
      </c>
      <c r="R8" s="14">
        <f>R9+R11</f>
        <v>0</v>
      </c>
      <c r="S8" s="14">
        <f>SUM(S9:S15)</f>
        <v>45.45</v>
      </c>
      <c r="T8" s="14">
        <f>SUM(T9:T15)</f>
        <v>16</v>
      </c>
      <c r="U8" s="19">
        <f>S8/T8-1</f>
        <v>1.8406250000000002</v>
      </c>
      <c r="V8" s="15">
        <f>V9+V11</f>
        <v>0</v>
      </c>
      <c r="W8" s="15">
        <f>SUM(W9:W15)</f>
        <v>15.6</v>
      </c>
      <c r="X8" s="15">
        <f>SUM(X9:X15)</f>
        <v>16</v>
      </c>
      <c r="Y8" s="19">
        <f>W8/X8-1</f>
        <v>-0.025000000000000022</v>
      </c>
      <c r="Z8" s="15"/>
      <c r="AA8" s="15"/>
      <c r="AB8" s="15"/>
      <c r="AC8" s="15"/>
    </row>
    <row r="9" spans="1:29" ht="57" customHeight="1">
      <c r="A9" s="5" t="s">
        <v>16</v>
      </c>
      <c r="B9" s="11"/>
      <c r="C9" s="11">
        <v>4.3</v>
      </c>
      <c r="D9" s="11">
        <v>4.4</v>
      </c>
      <c r="E9" s="19">
        <f>C9/D9-1</f>
        <v>-0.022727272727272818</v>
      </c>
      <c r="F9" s="10">
        <f>N9+R9</f>
        <v>0</v>
      </c>
      <c r="G9" s="10">
        <f>O9+S9</f>
        <v>64.75</v>
      </c>
      <c r="H9" s="10">
        <f>P9+T9+L9</f>
        <v>43.8</v>
      </c>
      <c r="I9" s="19">
        <f>G9/H9-1</f>
        <v>0.4783105022831051</v>
      </c>
      <c r="J9" s="14"/>
      <c r="K9" s="15"/>
      <c r="L9" s="15"/>
      <c r="M9" s="14"/>
      <c r="N9" s="14"/>
      <c r="O9" s="15">
        <v>19.3</v>
      </c>
      <c r="P9" s="15">
        <v>27.8</v>
      </c>
      <c r="Q9" s="19">
        <f>O9/P9-1</f>
        <v>-0.3057553956834532</v>
      </c>
      <c r="R9" s="14">
        <f>V9</f>
        <v>0</v>
      </c>
      <c r="S9" s="14">
        <f>W9+AA9</f>
        <v>45.45</v>
      </c>
      <c r="T9" s="14">
        <f>X9+AB9</f>
        <v>16</v>
      </c>
      <c r="U9" s="20">
        <f>(S9/T9)-1</f>
        <v>1.8406250000000002</v>
      </c>
      <c r="V9" s="15"/>
      <c r="W9" s="15">
        <v>15.6</v>
      </c>
      <c r="X9" s="15">
        <v>16</v>
      </c>
      <c r="Y9" s="19">
        <f>W9/X9-1</f>
        <v>-0.025000000000000022</v>
      </c>
      <c r="Z9" s="15">
        <v>0</v>
      </c>
      <c r="AA9" s="15">
        <v>29.85</v>
      </c>
      <c r="AB9" s="15">
        <v>0</v>
      </c>
      <c r="AC9" s="19"/>
    </row>
    <row r="10" spans="1:29" ht="57" customHeight="1">
      <c r="A10" s="4" t="s">
        <v>13</v>
      </c>
      <c r="B10" s="11"/>
      <c r="C10" s="11"/>
      <c r="D10" s="11"/>
      <c r="E10" s="19"/>
      <c r="F10" s="10"/>
      <c r="G10" s="10"/>
      <c r="H10" s="10"/>
      <c r="I10" s="19"/>
      <c r="J10" s="14"/>
      <c r="K10" s="15"/>
      <c r="L10" s="15"/>
      <c r="M10" s="14"/>
      <c r="N10" s="14"/>
      <c r="O10" s="15"/>
      <c r="P10" s="15"/>
      <c r="Q10" s="14"/>
      <c r="R10" s="14"/>
      <c r="S10" s="14"/>
      <c r="T10" s="14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57" customHeight="1">
      <c r="A11" s="4" t="s">
        <v>14</v>
      </c>
      <c r="B11" s="11"/>
      <c r="C11" s="11">
        <v>0.8</v>
      </c>
      <c r="D11" s="11">
        <v>1.4</v>
      </c>
      <c r="E11" s="19">
        <f>C11/D11-1</f>
        <v>-0.4285714285714285</v>
      </c>
      <c r="F11" s="10">
        <f>J11+N11</f>
        <v>0</v>
      </c>
      <c r="G11" s="10">
        <f>O11+S11</f>
        <v>0.05</v>
      </c>
      <c r="H11" s="10">
        <f>L11+P11+T11</f>
        <v>4.3</v>
      </c>
      <c r="I11" s="19">
        <f>G11/H11-1</f>
        <v>-0.9883720930232558</v>
      </c>
      <c r="J11" s="14"/>
      <c r="K11" s="15"/>
      <c r="L11" s="15"/>
      <c r="M11" s="14"/>
      <c r="N11" s="14"/>
      <c r="O11" s="15">
        <v>0.05</v>
      </c>
      <c r="P11" s="15">
        <v>4.3</v>
      </c>
      <c r="Q11" s="19">
        <f>O11/P11-1</f>
        <v>-0.9883720930232558</v>
      </c>
      <c r="R11" s="14"/>
      <c r="S11" s="14"/>
      <c r="T11" s="14"/>
      <c r="U11" s="20"/>
      <c r="V11" s="15"/>
      <c r="W11" s="15"/>
      <c r="X11" s="15"/>
      <c r="Y11" s="20"/>
      <c r="Z11" s="15"/>
      <c r="AA11" s="15"/>
      <c r="AB11" s="15"/>
      <c r="AC11" s="15"/>
    </row>
    <row r="12" spans="1:29" ht="57" customHeight="1">
      <c r="A12" s="6" t="s">
        <v>17</v>
      </c>
      <c r="B12" s="10"/>
      <c r="C12" s="10"/>
      <c r="D12" s="10"/>
      <c r="E12" s="14"/>
      <c r="F12" s="10"/>
      <c r="G12" s="10"/>
      <c r="H12" s="10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57" customHeight="1">
      <c r="A13" s="4" t="s">
        <v>18</v>
      </c>
      <c r="B13" s="11"/>
      <c r="C13" s="11"/>
      <c r="D13" s="11"/>
      <c r="E13" s="14"/>
      <c r="F13" s="10"/>
      <c r="G13" s="10"/>
      <c r="H13" s="10"/>
      <c r="I13" s="14"/>
      <c r="J13" s="14"/>
      <c r="K13" s="15"/>
      <c r="L13" s="15"/>
      <c r="M13" s="14"/>
      <c r="N13" s="14"/>
      <c r="O13" s="15"/>
      <c r="P13" s="15"/>
      <c r="Q13" s="14"/>
      <c r="R13" s="14"/>
      <c r="S13" s="14"/>
      <c r="T13" s="14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57" customHeight="1">
      <c r="A14" s="4" t="s">
        <v>19</v>
      </c>
      <c r="B14" s="11"/>
      <c r="C14" s="11"/>
      <c r="D14" s="11"/>
      <c r="E14" s="14"/>
      <c r="F14" s="10"/>
      <c r="G14" s="10"/>
      <c r="H14" s="10"/>
      <c r="I14" s="14"/>
      <c r="J14" s="14"/>
      <c r="K14" s="15"/>
      <c r="L14" s="15"/>
      <c r="M14" s="14"/>
      <c r="N14" s="14"/>
      <c r="O14" s="15"/>
      <c r="P14" s="15"/>
      <c r="Q14" s="14"/>
      <c r="R14" s="14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57" customHeight="1">
      <c r="A15" s="4" t="s">
        <v>20</v>
      </c>
      <c r="B15" s="11"/>
      <c r="C15" s="11"/>
      <c r="D15" s="11"/>
      <c r="E15" s="14"/>
      <c r="F15" s="10"/>
      <c r="G15" s="10"/>
      <c r="H15" s="10"/>
      <c r="I15" s="14"/>
      <c r="J15" s="14"/>
      <c r="K15" s="15"/>
      <c r="L15" s="15"/>
      <c r="M15" s="14"/>
      <c r="N15" s="14"/>
      <c r="O15" s="15"/>
      <c r="P15" s="15"/>
      <c r="Q15" s="14"/>
      <c r="R15" s="14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48" customHeight="1">
      <c r="A16" s="30" t="s">
        <v>21</v>
      </c>
      <c r="B16" s="30"/>
      <c r="C16" s="30"/>
      <c r="D16" s="12"/>
      <c r="E16" s="12"/>
      <c r="F16" s="12"/>
      <c r="G16" s="12"/>
      <c r="H16" s="21"/>
      <c r="I16" s="22"/>
      <c r="J16" s="22"/>
      <c r="K16" s="12"/>
      <c r="L16" s="16"/>
      <c r="M16" s="16"/>
      <c r="N16" s="16"/>
      <c r="O16" s="12"/>
      <c r="P16" s="16"/>
      <c r="Q16" s="16"/>
      <c r="R16" s="16"/>
      <c r="S16" s="16"/>
      <c r="T16" s="16"/>
      <c r="U16" s="16"/>
      <c r="V16" s="52" t="s">
        <v>24</v>
      </c>
      <c r="W16" s="52"/>
      <c r="X16" s="52"/>
      <c r="Y16" s="16"/>
      <c r="Z16" s="16"/>
      <c r="AA16" s="12"/>
      <c r="AB16" s="16"/>
      <c r="AC16" s="12"/>
    </row>
    <row r="17" spans="1:29" ht="14.25">
      <c r="A17" s="40"/>
      <c r="B17" s="41"/>
      <c r="C17" s="41"/>
      <c r="D17" s="41"/>
      <c r="E17" s="41"/>
      <c r="F17" s="41"/>
      <c r="G17" s="41"/>
      <c r="H17" s="42"/>
      <c r="I17" s="42"/>
      <c r="J17" s="42"/>
      <c r="K17" s="41"/>
      <c r="L17" s="42"/>
      <c r="M17" s="42"/>
      <c r="N17" s="42"/>
      <c r="O17" s="41"/>
      <c r="P17" s="42"/>
      <c r="Q17" s="42"/>
      <c r="R17" s="42"/>
      <c r="S17" s="42"/>
      <c r="T17" s="42"/>
      <c r="U17" s="42"/>
      <c r="V17" s="42"/>
      <c r="W17" s="41"/>
      <c r="X17" s="42"/>
      <c r="Y17" s="42"/>
      <c r="Z17" s="42"/>
      <c r="AA17" s="41"/>
      <c r="AB17" s="42"/>
      <c r="AC17" s="41"/>
    </row>
  </sheetData>
  <sheetProtection/>
  <mergeCells count="15">
    <mergeCell ref="A17:AC17"/>
    <mergeCell ref="G2:AC2"/>
    <mergeCell ref="N5:Q6"/>
    <mergeCell ref="R5:AC5"/>
    <mergeCell ref="J5:M6"/>
    <mergeCell ref="J4:AC4"/>
    <mergeCell ref="Z6:AC6"/>
    <mergeCell ref="V6:Y6"/>
    <mergeCell ref="A3:AC3"/>
    <mergeCell ref="V16:X16"/>
    <mergeCell ref="R6:U6"/>
    <mergeCell ref="F4:I6"/>
    <mergeCell ref="A16:C16"/>
    <mergeCell ref="A4:A7"/>
    <mergeCell ref="B4:E6"/>
  </mergeCells>
  <printOptions/>
  <pageMargins left="0.24" right="0.16" top="0.43" bottom="0.36" header="0.3" footer="0.29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gyb1</cp:lastModifiedBy>
  <cp:lastPrinted>2019-12-02T08:22:07Z</cp:lastPrinted>
  <dcterms:created xsi:type="dcterms:W3CDTF">2013-06-17T06:59:11Z</dcterms:created>
  <dcterms:modified xsi:type="dcterms:W3CDTF">2019-12-02T08:22:11Z</dcterms:modified>
  <cp:category/>
  <cp:version/>
  <cp:contentType/>
  <cp:contentStatus/>
</cp:coreProperties>
</file>